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85" windowHeight="6960" tabRatio="225" activeTab="0"/>
  </bookViews>
  <sheets>
    <sheet name="附件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<sst xmlns="http://schemas.openxmlformats.org/spreadsheetml/2006/main" count="90" uniqueCount="61">
  <si>
    <t>专业名称</t>
  </si>
  <si>
    <t>学前教育</t>
  </si>
  <si>
    <t>高职（专科）一阶段</t>
  </si>
  <si>
    <t>3年</t>
  </si>
  <si>
    <t>计划数</t>
  </si>
  <si>
    <t>类别</t>
  </si>
  <si>
    <t>学制</t>
  </si>
  <si>
    <t>3年</t>
  </si>
  <si>
    <t>体育</t>
  </si>
  <si>
    <t>非师范</t>
  </si>
  <si>
    <t>师范</t>
  </si>
  <si>
    <t>批次</t>
  </si>
  <si>
    <t>系别</t>
  </si>
  <si>
    <t>学前</t>
  </si>
  <si>
    <t>学费</t>
  </si>
  <si>
    <t>分科类计划</t>
  </si>
  <si>
    <t>（元/年）</t>
  </si>
  <si>
    <t>教师</t>
  </si>
  <si>
    <t>广告设计与制作</t>
  </si>
  <si>
    <t>数</t>
  </si>
  <si>
    <t>美</t>
  </si>
  <si>
    <t>旅</t>
  </si>
  <si>
    <t>经</t>
  </si>
  <si>
    <t>文</t>
  </si>
  <si>
    <t>外</t>
  </si>
  <si>
    <t>生</t>
  </si>
  <si>
    <t>四川</t>
  </si>
  <si>
    <t>甘肃</t>
  </si>
  <si>
    <t>云南</t>
  </si>
  <si>
    <t>海南</t>
  </si>
  <si>
    <t>贵州</t>
  </si>
  <si>
    <t>河南</t>
  </si>
  <si>
    <t>湖南</t>
  </si>
  <si>
    <t>陕西</t>
  </si>
  <si>
    <t>广西</t>
  </si>
  <si>
    <t>合计人数</t>
  </si>
  <si>
    <t>省外计划</t>
  </si>
  <si>
    <t>本科招生</t>
  </si>
  <si>
    <t>本科总数</t>
  </si>
  <si>
    <t>合计</t>
  </si>
  <si>
    <t>西藏</t>
  </si>
  <si>
    <t>体育专科</t>
  </si>
  <si>
    <t>体育教育</t>
  </si>
  <si>
    <t>学前教育学院</t>
  </si>
  <si>
    <t>文学与传媒系</t>
  </si>
  <si>
    <t>外国语言文学系</t>
  </si>
  <si>
    <t>办学地点</t>
  </si>
  <si>
    <t>学府大道校区</t>
  </si>
  <si>
    <t>生物与化学工程系</t>
  </si>
  <si>
    <t>经济与工商管理系</t>
  </si>
  <si>
    <t>南山校区</t>
  </si>
  <si>
    <t>教师教育学院</t>
  </si>
  <si>
    <t>2014年专科招生计划一览表</t>
  </si>
  <si>
    <t>应用德语</t>
  </si>
  <si>
    <t>药品经营与管理</t>
  </si>
  <si>
    <t>商务管理</t>
  </si>
  <si>
    <t>财务管理</t>
  </si>
  <si>
    <t>文史</t>
  </si>
  <si>
    <t>理工</t>
  </si>
  <si>
    <t>对口高职</t>
  </si>
  <si>
    <t xml:space="preserve">合  计 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</si>
</sst>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_);[Red]\(0.0\)"/>
    <numFmt numFmtId="186" formatCode="0.0_ "/>
    <numFmt numFmtId="187" formatCode="0_ 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0" fillId="18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1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19" sqref="E19"/>
    </sheetView>
  </sheetViews>
  <sheetFormatPr defaultColWidth="9.140625" defaultRowHeight="15"/>
  <cols>
    <col min="1" max="1" width="17.00390625" style="29" customWidth="1"/>
    <col min="2" max="2" width="13.8515625" style="29" customWidth="1"/>
    <col min="3" max="3" width="20.421875" style="11" customWidth="1"/>
    <col min="4" max="4" width="7.421875" style="11" customWidth="1"/>
    <col min="5" max="5" width="19.00390625" style="11" customWidth="1"/>
    <col min="6" max="6" width="6.00390625" style="11" bestFit="1" customWidth="1"/>
    <col min="7" max="7" width="11.421875" style="11" bestFit="1" customWidth="1"/>
    <col min="8" max="8" width="7.421875" style="11" customWidth="1"/>
    <col min="9" max="11" width="6.00390625" style="11" bestFit="1" customWidth="1"/>
    <col min="12" max="12" width="10.28125" style="11" bestFit="1" customWidth="1"/>
    <col min="13" max="13" width="4.8515625" style="11" customWidth="1"/>
    <col min="14" max="14" width="5.57421875" style="11" customWidth="1"/>
    <col min="15" max="17" width="4.8515625" style="11" customWidth="1"/>
    <col min="18" max="20" width="4.00390625" style="11" customWidth="1"/>
    <col min="21" max="23" width="4.421875" style="11" customWidth="1"/>
    <col min="24" max="47" width="4.00390625" style="11" customWidth="1"/>
    <col min="48" max="16384" width="9.00390625" style="11" customWidth="1"/>
  </cols>
  <sheetData>
    <row r="1" spans="1:15" s="16" customFormat="1" ht="18.75">
      <c r="A1" s="17" t="s">
        <v>52</v>
      </c>
      <c r="B1" s="20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8"/>
    </row>
    <row r="2" spans="1:15" ht="14.25">
      <c r="A2" s="21" t="s">
        <v>12</v>
      </c>
      <c r="B2" s="22" t="s">
        <v>46</v>
      </c>
      <c r="C2" s="21" t="s">
        <v>11</v>
      </c>
      <c r="D2" s="21" t="s">
        <v>5</v>
      </c>
      <c r="E2" s="21" t="s">
        <v>0</v>
      </c>
      <c r="F2" s="21" t="s">
        <v>6</v>
      </c>
      <c r="G2" s="12" t="s">
        <v>14</v>
      </c>
      <c r="H2" s="21" t="s">
        <v>4</v>
      </c>
      <c r="I2" s="21" t="s">
        <v>15</v>
      </c>
      <c r="J2" s="21"/>
      <c r="K2" s="21"/>
      <c r="L2" s="21"/>
      <c r="M2" s="19"/>
      <c r="N2" s="19"/>
      <c r="O2" s="19"/>
    </row>
    <row r="3" spans="1:13" ht="14.25">
      <c r="A3" s="21"/>
      <c r="B3" s="23"/>
      <c r="C3" s="21"/>
      <c r="D3" s="21"/>
      <c r="E3" s="21"/>
      <c r="F3" s="21"/>
      <c r="G3" s="12" t="s">
        <v>16</v>
      </c>
      <c r="H3" s="21"/>
      <c r="I3" s="12" t="s">
        <v>57</v>
      </c>
      <c r="J3" s="12" t="s">
        <v>58</v>
      </c>
      <c r="K3" s="12" t="s">
        <v>8</v>
      </c>
      <c r="L3" s="12" t="s">
        <v>59</v>
      </c>
      <c r="M3" s="16"/>
    </row>
    <row r="4" spans="1:12" ht="14.25">
      <c r="A4" s="15" t="s">
        <v>51</v>
      </c>
      <c r="B4" s="15" t="s">
        <v>50</v>
      </c>
      <c r="C4" s="13" t="s">
        <v>41</v>
      </c>
      <c r="D4" s="13" t="s">
        <v>10</v>
      </c>
      <c r="E4" s="14" t="s">
        <v>42</v>
      </c>
      <c r="F4" s="13" t="s">
        <v>7</v>
      </c>
      <c r="G4" s="13">
        <v>4375</v>
      </c>
      <c r="H4" s="13">
        <v>70</v>
      </c>
      <c r="I4" s="13"/>
      <c r="J4" s="13"/>
      <c r="K4" s="13">
        <v>70</v>
      </c>
      <c r="L4" s="13"/>
    </row>
    <row r="5" spans="1:12" ht="14.25">
      <c r="A5" s="15" t="s">
        <v>43</v>
      </c>
      <c r="B5" s="15" t="s">
        <v>50</v>
      </c>
      <c r="C5" s="13" t="s">
        <v>2</v>
      </c>
      <c r="D5" s="13" t="s">
        <v>10</v>
      </c>
      <c r="E5" s="14" t="s">
        <v>1</v>
      </c>
      <c r="F5" s="13" t="s">
        <v>7</v>
      </c>
      <c r="G5" s="13">
        <v>6250</v>
      </c>
      <c r="H5" s="13">
        <v>90</v>
      </c>
      <c r="I5" s="13">
        <v>48</v>
      </c>
      <c r="J5" s="13">
        <v>32</v>
      </c>
      <c r="K5" s="13"/>
      <c r="L5" s="13">
        <v>10</v>
      </c>
    </row>
    <row r="6" spans="1:12" ht="14.25">
      <c r="A6" s="15" t="s">
        <v>44</v>
      </c>
      <c r="B6" s="15" t="s">
        <v>50</v>
      </c>
      <c r="C6" s="13" t="s">
        <v>2</v>
      </c>
      <c r="D6" s="13" t="s">
        <v>9</v>
      </c>
      <c r="E6" s="13" t="s">
        <v>18</v>
      </c>
      <c r="F6" s="13" t="s">
        <v>7</v>
      </c>
      <c r="G6" s="13">
        <v>11500</v>
      </c>
      <c r="H6" s="13">
        <v>100</v>
      </c>
      <c r="I6" s="13">
        <v>35</v>
      </c>
      <c r="J6" s="13">
        <v>25</v>
      </c>
      <c r="K6" s="13"/>
      <c r="L6" s="13">
        <v>40</v>
      </c>
    </row>
    <row r="7" spans="1:12" ht="14.25">
      <c r="A7" s="15" t="s">
        <v>45</v>
      </c>
      <c r="B7" s="15" t="s">
        <v>50</v>
      </c>
      <c r="C7" s="13" t="s">
        <v>2</v>
      </c>
      <c r="D7" s="13" t="s">
        <v>9</v>
      </c>
      <c r="E7" s="14" t="s">
        <v>53</v>
      </c>
      <c r="F7" s="13" t="s">
        <v>3</v>
      </c>
      <c r="G7" s="13">
        <v>8125</v>
      </c>
      <c r="H7" s="13">
        <v>60</v>
      </c>
      <c r="I7" s="13">
        <v>30</v>
      </c>
      <c r="J7" s="13">
        <v>30</v>
      </c>
      <c r="K7" s="13"/>
      <c r="L7" s="13"/>
    </row>
    <row r="8" spans="1:12" ht="14.25">
      <c r="A8" s="15" t="s">
        <v>48</v>
      </c>
      <c r="B8" s="15" t="s">
        <v>47</v>
      </c>
      <c r="C8" s="13" t="s">
        <v>2</v>
      </c>
      <c r="D8" s="13" t="s">
        <v>9</v>
      </c>
      <c r="E8" s="13" t="s">
        <v>54</v>
      </c>
      <c r="F8" s="13" t="s">
        <v>3</v>
      </c>
      <c r="G8" s="13">
        <v>6500</v>
      </c>
      <c r="H8" s="13">
        <v>120</v>
      </c>
      <c r="I8" s="13">
        <v>60</v>
      </c>
      <c r="J8" s="13">
        <v>60</v>
      </c>
      <c r="K8" s="13"/>
      <c r="L8" s="13"/>
    </row>
    <row r="9" spans="1:12" ht="14.25">
      <c r="A9" s="30" t="s">
        <v>49</v>
      </c>
      <c r="B9" s="15" t="s">
        <v>47</v>
      </c>
      <c r="C9" s="13" t="s">
        <v>2</v>
      </c>
      <c r="D9" s="13" t="s">
        <v>9</v>
      </c>
      <c r="E9" s="13" t="s">
        <v>55</v>
      </c>
      <c r="F9" s="13" t="s">
        <v>3</v>
      </c>
      <c r="G9" s="13">
        <v>6500</v>
      </c>
      <c r="H9" s="13">
        <v>70</v>
      </c>
      <c r="I9" s="13">
        <v>40</v>
      </c>
      <c r="J9" s="13">
        <v>30</v>
      </c>
      <c r="K9" s="13"/>
      <c r="L9" s="13"/>
    </row>
    <row r="10" spans="1:12" ht="14.25">
      <c r="A10" s="31"/>
      <c r="B10" s="15" t="s">
        <v>47</v>
      </c>
      <c r="C10" s="13" t="s">
        <v>2</v>
      </c>
      <c r="D10" s="13" t="s">
        <v>9</v>
      </c>
      <c r="E10" s="14" t="s">
        <v>56</v>
      </c>
      <c r="F10" s="13" t="s">
        <v>3</v>
      </c>
      <c r="G10" s="13">
        <v>6500</v>
      </c>
      <c r="H10" s="13">
        <v>190</v>
      </c>
      <c r="I10" s="13">
        <v>70</v>
      </c>
      <c r="J10" s="13">
        <v>90</v>
      </c>
      <c r="K10" s="13"/>
      <c r="L10" s="13">
        <v>30</v>
      </c>
    </row>
    <row r="11" spans="1:12" ht="14.25">
      <c r="A11" s="24" t="s">
        <v>60</v>
      </c>
      <c r="B11" s="25"/>
      <c r="C11" s="25"/>
      <c r="D11" s="25"/>
      <c r="E11" s="25"/>
      <c r="F11" s="26"/>
      <c r="G11" s="13"/>
      <c r="H11" s="13">
        <v>700</v>
      </c>
      <c r="I11" s="13">
        <v>283</v>
      </c>
      <c r="J11" s="13">
        <v>267</v>
      </c>
      <c r="K11" s="13">
        <v>70</v>
      </c>
      <c r="L11" s="13">
        <v>80</v>
      </c>
    </row>
  </sheetData>
  <sheetProtection/>
  <mergeCells count="10">
    <mergeCell ref="H2:H3"/>
    <mergeCell ref="A9:A10"/>
    <mergeCell ref="I2:L2"/>
    <mergeCell ref="A11:F11"/>
    <mergeCell ref="C2:C3"/>
    <mergeCell ref="D2:D3"/>
    <mergeCell ref="E2:E3"/>
    <mergeCell ref="F2:F3"/>
    <mergeCell ref="A2:A3"/>
    <mergeCell ref="B2:B3"/>
  </mergeCells>
  <printOptions/>
  <pageMargins left="0.2" right="0.15748031496062992" top="0.17" bottom="0.17" header="0.21" footer="0.17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B1">
      <pane xSplit="7" ySplit="16" topLeftCell="I20" activePane="bottomRight" state="frozen"/>
      <selection pane="topLeft" activeCell="B1" sqref="B1"/>
      <selection pane="topRight" activeCell="I1" sqref="I1"/>
      <selection pane="bottomLeft" activeCell="B17" sqref="B17"/>
      <selection pane="bottomRight" activeCell="F33" sqref="D33:F33"/>
    </sheetView>
  </sheetViews>
  <sheetFormatPr defaultColWidth="9.140625" defaultRowHeight="15"/>
  <sheetData>
    <row r="1" spans="3:13" ht="13.5">
      <c r="C1" t="s">
        <v>26</v>
      </c>
      <c r="D1" s="8" t="s">
        <v>27</v>
      </c>
      <c r="E1" t="s">
        <v>28</v>
      </c>
      <c r="F1" t="s">
        <v>29</v>
      </c>
      <c r="G1" t="s">
        <v>30</v>
      </c>
      <c r="H1" t="s">
        <v>31</v>
      </c>
      <c r="I1" s="7" t="s">
        <v>40</v>
      </c>
      <c r="J1" t="s">
        <v>32</v>
      </c>
      <c r="K1" t="s">
        <v>33</v>
      </c>
      <c r="L1" t="s">
        <v>34</v>
      </c>
      <c r="M1" t="s">
        <v>39</v>
      </c>
    </row>
    <row r="2" spans="1:13" s="2" customFormat="1" ht="13.5">
      <c r="A2" s="2" t="s">
        <v>36</v>
      </c>
      <c r="B2" s="1"/>
      <c r="C2" s="2">
        <v>120</v>
      </c>
      <c r="D2" s="2">
        <v>30</v>
      </c>
      <c r="E2" s="2">
        <v>20</v>
      </c>
      <c r="F2" s="2">
        <v>20</v>
      </c>
      <c r="G2" s="2">
        <v>10</v>
      </c>
      <c r="H2" s="2">
        <v>10</v>
      </c>
      <c r="I2" s="2">
        <v>10</v>
      </c>
      <c r="J2" s="2">
        <v>10</v>
      </c>
      <c r="K2" s="2">
        <v>10</v>
      </c>
      <c r="L2" s="2">
        <v>10</v>
      </c>
      <c r="M2" s="2">
        <f>SUM(C2:L2)</f>
        <v>250</v>
      </c>
    </row>
    <row r="3" spans="1:12" ht="13.5">
      <c r="A3" t="s">
        <v>37</v>
      </c>
      <c r="B3" s="27" t="s">
        <v>19</v>
      </c>
      <c r="C3" s="3">
        <v>470</v>
      </c>
      <c r="D3">
        <v>470</v>
      </c>
      <c r="E3">
        <v>470</v>
      </c>
      <c r="F3">
        <v>470</v>
      </c>
      <c r="G3">
        <v>470</v>
      </c>
      <c r="H3">
        <v>470</v>
      </c>
      <c r="I3">
        <v>470</v>
      </c>
      <c r="J3">
        <v>470</v>
      </c>
      <c r="K3">
        <v>470</v>
      </c>
      <c r="L3">
        <v>470</v>
      </c>
    </row>
    <row r="4" spans="1:12" ht="13.5">
      <c r="A4" t="s">
        <v>38</v>
      </c>
      <c r="B4" s="27"/>
      <c r="C4">
        <v>2400</v>
      </c>
      <c r="D4">
        <v>2400</v>
      </c>
      <c r="E4">
        <v>2400</v>
      </c>
      <c r="F4">
        <v>2400</v>
      </c>
      <c r="G4">
        <v>2400</v>
      </c>
      <c r="H4">
        <v>2400</v>
      </c>
      <c r="I4">
        <v>2400</v>
      </c>
      <c r="J4">
        <v>2400</v>
      </c>
      <c r="K4">
        <v>2400</v>
      </c>
      <c r="L4">
        <v>2400</v>
      </c>
    </row>
    <row r="5" spans="2:13" ht="13.5">
      <c r="B5" s="27"/>
      <c r="C5">
        <f>C3/C4*C2</f>
        <v>23.5</v>
      </c>
      <c r="D5" s="6">
        <f>D3/D4*D2</f>
        <v>5.875</v>
      </c>
      <c r="E5" s="6">
        <f aca="true" t="shared" si="0" ref="E5:L5">E3/E4*E2</f>
        <v>3.9166666666666665</v>
      </c>
      <c r="F5" s="6">
        <f t="shared" si="0"/>
        <v>3.9166666666666665</v>
      </c>
      <c r="G5" s="6">
        <f t="shared" si="0"/>
        <v>1.9583333333333333</v>
      </c>
      <c r="H5" s="6">
        <f t="shared" si="0"/>
        <v>1.9583333333333333</v>
      </c>
      <c r="I5" s="6">
        <f t="shared" si="0"/>
        <v>1.9583333333333333</v>
      </c>
      <c r="J5" s="6">
        <f t="shared" si="0"/>
        <v>1.9583333333333333</v>
      </c>
      <c r="K5" s="6">
        <f t="shared" si="0"/>
        <v>1.9583333333333333</v>
      </c>
      <c r="L5" s="6">
        <f t="shared" si="0"/>
        <v>1.9583333333333333</v>
      </c>
      <c r="M5">
        <f>SUM(C5:L5)</f>
        <v>48.95833333333334</v>
      </c>
    </row>
    <row r="6" spans="1:13" ht="13.5">
      <c r="A6" t="s">
        <v>35</v>
      </c>
      <c r="B6" s="27"/>
      <c r="C6" s="5">
        <v>11</v>
      </c>
      <c r="D6" s="5">
        <v>4</v>
      </c>
      <c r="E6" s="5">
        <v>5</v>
      </c>
      <c r="F6" s="5">
        <v>4</v>
      </c>
      <c r="G6" s="5">
        <v>5</v>
      </c>
      <c r="H6" s="5"/>
      <c r="I6" s="5"/>
      <c r="J6" s="5"/>
      <c r="K6" s="5">
        <v>2</v>
      </c>
      <c r="L6" s="5">
        <v>5</v>
      </c>
      <c r="M6">
        <f>SUM(C6:L6)</f>
        <v>36</v>
      </c>
    </row>
    <row r="7" spans="1:12" ht="13.5">
      <c r="A7" t="s">
        <v>36</v>
      </c>
      <c r="B7" s="27" t="s">
        <v>20</v>
      </c>
      <c r="C7" s="3">
        <v>360</v>
      </c>
      <c r="D7" s="6">
        <v>360</v>
      </c>
      <c r="E7" s="6">
        <v>360</v>
      </c>
      <c r="F7" s="6">
        <v>360</v>
      </c>
      <c r="G7" s="6">
        <v>360</v>
      </c>
      <c r="H7" s="6">
        <v>360</v>
      </c>
      <c r="I7" s="6">
        <v>360</v>
      </c>
      <c r="J7" s="6">
        <v>360</v>
      </c>
      <c r="K7" s="6">
        <v>360</v>
      </c>
      <c r="L7" s="6">
        <v>360</v>
      </c>
    </row>
    <row r="8" spans="1:12" ht="13.5">
      <c r="A8" t="s">
        <v>37</v>
      </c>
      <c r="B8" s="27"/>
      <c r="C8">
        <v>2400</v>
      </c>
      <c r="D8" s="6">
        <v>2400</v>
      </c>
      <c r="E8" s="6">
        <v>2400</v>
      </c>
      <c r="F8" s="6">
        <v>2400</v>
      </c>
      <c r="G8" s="6">
        <v>2400</v>
      </c>
      <c r="H8" s="6">
        <v>2400</v>
      </c>
      <c r="I8" s="6">
        <v>2400</v>
      </c>
      <c r="J8" s="6">
        <v>2400</v>
      </c>
      <c r="K8" s="6">
        <v>2400</v>
      </c>
      <c r="L8" s="6">
        <v>2400</v>
      </c>
    </row>
    <row r="9" spans="1:13" ht="13.5">
      <c r="A9" t="s">
        <v>38</v>
      </c>
      <c r="B9" s="27"/>
      <c r="C9">
        <f>C7/C8*C2</f>
        <v>18</v>
      </c>
      <c r="D9" s="6">
        <f aca="true" t="shared" si="1" ref="D9:L9">D7/D8*D2</f>
        <v>4.5</v>
      </c>
      <c r="E9" s="6">
        <f t="shared" si="1"/>
        <v>3</v>
      </c>
      <c r="F9" s="6">
        <f t="shared" si="1"/>
        <v>3</v>
      </c>
      <c r="G9" s="6">
        <f t="shared" si="1"/>
        <v>1.5</v>
      </c>
      <c r="H9" s="6">
        <f t="shared" si="1"/>
        <v>1.5</v>
      </c>
      <c r="I9" s="6">
        <f t="shared" si="1"/>
        <v>1.5</v>
      </c>
      <c r="J9" s="6">
        <f t="shared" si="1"/>
        <v>1.5</v>
      </c>
      <c r="K9" s="6">
        <f t="shared" si="1"/>
        <v>1.5</v>
      </c>
      <c r="L9" s="6">
        <f t="shared" si="1"/>
        <v>1.5</v>
      </c>
      <c r="M9">
        <f>SUM(C9:L9)</f>
        <v>37.5</v>
      </c>
    </row>
    <row r="10" spans="1:13" ht="13.5">
      <c r="A10" t="s">
        <v>35</v>
      </c>
      <c r="B10" s="27"/>
      <c r="C10" s="9">
        <v>30</v>
      </c>
      <c r="D10" s="5">
        <v>4</v>
      </c>
      <c r="E10" s="5">
        <v>5</v>
      </c>
      <c r="F10" s="5">
        <v>2</v>
      </c>
      <c r="G10" s="5"/>
      <c r="H10" s="5"/>
      <c r="I10" s="5"/>
      <c r="J10" s="5">
        <v>5</v>
      </c>
      <c r="K10" s="5">
        <v>2</v>
      </c>
      <c r="L10" s="5">
        <v>5</v>
      </c>
      <c r="M10">
        <f>SUM(C10:L10)</f>
        <v>53</v>
      </c>
    </row>
    <row r="11" spans="1:12" ht="13.5">
      <c r="A11">
        <v>3</v>
      </c>
      <c r="B11" s="27" t="s">
        <v>21</v>
      </c>
      <c r="C11" s="3">
        <v>340</v>
      </c>
      <c r="D11" s="6">
        <v>340</v>
      </c>
      <c r="E11" s="6">
        <v>340</v>
      </c>
      <c r="F11" s="6">
        <v>340</v>
      </c>
      <c r="G11" s="6">
        <v>340</v>
      </c>
      <c r="H11" s="6">
        <v>340</v>
      </c>
      <c r="I11" s="6">
        <v>340</v>
      </c>
      <c r="J11" s="6">
        <v>340</v>
      </c>
      <c r="K11" s="6">
        <v>340</v>
      </c>
      <c r="L11" s="6">
        <v>340</v>
      </c>
    </row>
    <row r="12" spans="2:12" ht="13.5">
      <c r="B12" s="27"/>
      <c r="C12">
        <v>2400</v>
      </c>
      <c r="D12" s="6">
        <v>2400</v>
      </c>
      <c r="E12" s="6">
        <v>2400</v>
      </c>
      <c r="F12" s="6">
        <v>2400</v>
      </c>
      <c r="G12" s="6">
        <v>2400</v>
      </c>
      <c r="H12" s="6">
        <v>2400</v>
      </c>
      <c r="I12" s="6">
        <v>2400</v>
      </c>
      <c r="J12" s="6">
        <v>2400</v>
      </c>
      <c r="K12" s="6">
        <v>2400</v>
      </c>
      <c r="L12" s="6">
        <v>2400</v>
      </c>
    </row>
    <row r="13" spans="2:13" ht="13.5">
      <c r="B13" s="27"/>
      <c r="C13">
        <f>C11/C12*C2</f>
        <v>17</v>
      </c>
      <c r="D13" s="6">
        <f aca="true" t="shared" si="2" ref="D13:L13">D11/D12*D2</f>
        <v>4.25</v>
      </c>
      <c r="E13" s="6">
        <f t="shared" si="2"/>
        <v>2.833333333333333</v>
      </c>
      <c r="F13" s="6">
        <f t="shared" si="2"/>
        <v>2.833333333333333</v>
      </c>
      <c r="G13" s="6">
        <f t="shared" si="2"/>
        <v>1.4166666666666665</v>
      </c>
      <c r="H13" s="6">
        <f t="shared" si="2"/>
        <v>1.4166666666666665</v>
      </c>
      <c r="I13" s="6">
        <f t="shared" si="2"/>
        <v>1.4166666666666665</v>
      </c>
      <c r="J13" s="6">
        <f t="shared" si="2"/>
        <v>1.4166666666666665</v>
      </c>
      <c r="K13" s="6">
        <f t="shared" si="2"/>
        <v>1.4166666666666665</v>
      </c>
      <c r="L13" s="6">
        <f t="shared" si="2"/>
        <v>1.4166666666666665</v>
      </c>
      <c r="M13">
        <f>SUM(C13:L13)</f>
        <v>35.416666666666664</v>
      </c>
    </row>
    <row r="14" spans="2:13" ht="13.5">
      <c r="B14" s="27"/>
      <c r="C14" s="4">
        <v>17</v>
      </c>
      <c r="D14" s="5">
        <v>4</v>
      </c>
      <c r="E14" s="5"/>
      <c r="F14" s="5">
        <v>4</v>
      </c>
      <c r="G14" s="5"/>
      <c r="H14" s="5">
        <v>2</v>
      </c>
      <c r="I14" s="5">
        <v>5</v>
      </c>
      <c r="J14" s="5"/>
      <c r="K14" s="5">
        <v>3</v>
      </c>
      <c r="L14" s="5"/>
      <c r="M14">
        <f>SUM(C14:L14)</f>
        <v>35</v>
      </c>
    </row>
    <row r="15" spans="1:12" ht="13.5">
      <c r="A15">
        <v>4</v>
      </c>
      <c r="B15" s="27" t="s">
        <v>22</v>
      </c>
      <c r="C15" s="3">
        <v>240</v>
      </c>
      <c r="D15" s="6">
        <v>240</v>
      </c>
      <c r="E15" s="6">
        <v>240</v>
      </c>
      <c r="F15" s="6">
        <v>240</v>
      </c>
      <c r="G15" s="6">
        <v>240</v>
      </c>
      <c r="H15" s="6">
        <v>240</v>
      </c>
      <c r="I15" s="6">
        <v>240</v>
      </c>
      <c r="J15" s="6">
        <v>240</v>
      </c>
      <c r="K15" s="6">
        <v>240</v>
      </c>
      <c r="L15" s="6">
        <v>240</v>
      </c>
    </row>
    <row r="16" spans="2:12" ht="13.5">
      <c r="B16" s="27"/>
      <c r="C16">
        <v>2400</v>
      </c>
      <c r="D16" s="6">
        <v>2400</v>
      </c>
      <c r="E16" s="6">
        <v>2400</v>
      </c>
      <c r="F16" s="6">
        <v>2400</v>
      </c>
      <c r="G16" s="6">
        <v>2400</v>
      </c>
      <c r="H16" s="6">
        <v>2400</v>
      </c>
      <c r="I16" s="6">
        <v>2400</v>
      </c>
      <c r="J16" s="6">
        <v>2400</v>
      </c>
      <c r="K16" s="6">
        <v>2400</v>
      </c>
      <c r="L16" s="6">
        <v>2400</v>
      </c>
    </row>
    <row r="17" spans="1:13" ht="13.5">
      <c r="A17" t="s">
        <v>35</v>
      </c>
      <c r="B17" s="27"/>
      <c r="C17" s="4">
        <f>C15/C16*C2</f>
        <v>12</v>
      </c>
      <c r="D17" s="5">
        <v>4</v>
      </c>
      <c r="E17" s="5"/>
      <c r="F17" s="5"/>
      <c r="G17" s="5"/>
      <c r="H17" s="5">
        <v>3</v>
      </c>
      <c r="I17" s="5"/>
      <c r="J17" s="5"/>
      <c r="K17" s="5">
        <v>3</v>
      </c>
      <c r="L17" s="5"/>
      <c r="M17">
        <f>SUM(C17:L17)</f>
        <v>22</v>
      </c>
    </row>
    <row r="18" spans="1:12" ht="13.5">
      <c r="A18">
        <v>5</v>
      </c>
      <c r="B18" s="27" t="s">
        <v>13</v>
      </c>
      <c r="C18" s="3">
        <v>260</v>
      </c>
      <c r="D18" s="10">
        <v>260</v>
      </c>
      <c r="E18" s="10">
        <v>260</v>
      </c>
      <c r="F18" s="10">
        <v>260</v>
      </c>
      <c r="G18" s="10">
        <v>260</v>
      </c>
      <c r="H18" s="10">
        <v>260</v>
      </c>
      <c r="I18" s="10">
        <v>260</v>
      </c>
      <c r="J18" s="10">
        <v>260</v>
      </c>
      <c r="K18" s="10">
        <v>260</v>
      </c>
      <c r="L18" s="10">
        <v>260</v>
      </c>
    </row>
    <row r="19" spans="2:12" ht="13.5">
      <c r="B19" s="27"/>
      <c r="C19">
        <v>2400</v>
      </c>
      <c r="D19" s="6">
        <v>2400</v>
      </c>
      <c r="E19" s="6">
        <v>2400</v>
      </c>
      <c r="F19" s="6">
        <v>2400</v>
      </c>
      <c r="G19" s="6">
        <v>2400</v>
      </c>
      <c r="H19" s="6">
        <v>2400</v>
      </c>
      <c r="I19" s="6">
        <v>2400</v>
      </c>
      <c r="J19" s="6">
        <v>2400</v>
      </c>
      <c r="K19" s="6">
        <v>2400</v>
      </c>
      <c r="L19" s="6">
        <v>2400</v>
      </c>
    </row>
    <row r="20" spans="2:13" ht="13.5">
      <c r="B20" s="27"/>
      <c r="C20">
        <f>C18/C19*C2</f>
        <v>13</v>
      </c>
      <c r="D20" s="6">
        <f aca="true" t="shared" si="3" ref="D20:L20">D18/D19*D2</f>
        <v>3.25</v>
      </c>
      <c r="E20" s="6">
        <f t="shared" si="3"/>
        <v>2.166666666666667</v>
      </c>
      <c r="F20" s="6">
        <f t="shared" si="3"/>
        <v>2.166666666666667</v>
      </c>
      <c r="G20" s="6">
        <f t="shared" si="3"/>
        <v>1.0833333333333335</v>
      </c>
      <c r="H20" s="6">
        <f t="shared" si="3"/>
        <v>1.0833333333333335</v>
      </c>
      <c r="I20" s="6">
        <f t="shared" si="3"/>
        <v>1.0833333333333335</v>
      </c>
      <c r="J20" s="6">
        <f t="shared" si="3"/>
        <v>1.0833333333333335</v>
      </c>
      <c r="K20" s="6">
        <f t="shared" si="3"/>
        <v>1.0833333333333335</v>
      </c>
      <c r="L20" s="6">
        <f t="shared" si="3"/>
        <v>1.0833333333333335</v>
      </c>
      <c r="M20">
        <f>SUM(C20:L20)</f>
        <v>27.08333333333333</v>
      </c>
    </row>
    <row r="21" spans="1:13" ht="13.5">
      <c r="A21" t="s">
        <v>35</v>
      </c>
      <c r="B21" s="27"/>
      <c r="C21" s="4">
        <v>10</v>
      </c>
      <c r="D21" s="5">
        <v>4</v>
      </c>
      <c r="E21" s="5">
        <v>5</v>
      </c>
      <c r="F21" s="5">
        <v>5</v>
      </c>
      <c r="G21" s="5"/>
      <c r="H21" s="5">
        <v>2</v>
      </c>
      <c r="I21" s="5"/>
      <c r="J21" s="5"/>
      <c r="K21" s="5"/>
      <c r="L21" s="5"/>
      <c r="M21">
        <f>SUM(C21:L21)</f>
        <v>26</v>
      </c>
    </row>
    <row r="22" spans="1:12" ht="13.5">
      <c r="A22">
        <v>6</v>
      </c>
      <c r="B22" s="27" t="s">
        <v>23</v>
      </c>
      <c r="C22" s="3">
        <v>250</v>
      </c>
      <c r="D22" s="10">
        <v>250</v>
      </c>
      <c r="E22" s="10">
        <v>250</v>
      </c>
      <c r="F22" s="10">
        <v>250</v>
      </c>
      <c r="G22" s="10">
        <v>250</v>
      </c>
      <c r="H22" s="10">
        <v>250</v>
      </c>
      <c r="I22" s="10">
        <v>250</v>
      </c>
      <c r="J22" s="10">
        <v>250</v>
      </c>
      <c r="K22" s="10">
        <v>250</v>
      </c>
      <c r="L22" s="10">
        <v>250</v>
      </c>
    </row>
    <row r="23" spans="2:12" ht="13.5">
      <c r="B23" s="27"/>
      <c r="C23">
        <v>2400</v>
      </c>
      <c r="D23" s="6">
        <v>2400</v>
      </c>
      <c r="E23" s="6">
        <v>2400</v>
      </c>
      <c r="F23" s="6">
        <v>2400</v>
      </c>
      <c r="G23" s="6">
        <v>2400</v>
      </c>
      <c r="H23" s="6">
        <v>2400</v>
      </c>
      <c r="I23" s="6">
        <v>2400</v>
      </c>
      <c r="J23" s="6">
        <v>2400</v>
      </c>
      <c r="K23" s="6">
        <v>2400</v>
      </c>
      <c r="L23" s="6">
        <v>2400</v>
      </c>
    </row>
    <row r="24" spans="2:13" ht="13.5">
      <c r="B24" s="27"/>
      <c r="C24">
        <f>C22/C23*C2</f>
        <v>12.5</v>
      </c>
      <c r="D24" s="6">
        <f aca="true" t="shared" si="4" ref="D24:L24">D22/D23*D2</f>
        <v>3.125</v>
      </c>
      <c r="E24" s="6">
        <f t="shared" si="4"/>
        <v>2.0833333333333335</v>
      </c>
      <c r="F24" s="6">
        <f t="shared" si="4"/>
        <v>2.0833333333333335</v>
      </c>
      <c r="G24" s="6">
        <f t="shared" si="4"/>
        <v>1.0416666666666667</v>
      </c>
      <c r="H24" s="6">
        <f t="shared" si="4"/>
        <v>1.0416666666666667</v>
      </c>
      <c r="I24" s="6">
        <f t="shared" si="4"/>
        <v>1.0416666666666667</v>
      </c>
      <c r="J24" s="6">
        <f t="shared" si="4"/>
        <v>1.0416666666666667</v>
      </c>
      <c r="K24" s="6">
        <f t="shared" si="4"/>
        <v>1.0416666666666667</v>
      </c>
      <c r="L24" s="6">
        <f t="shared" si="4"/>
        <v>1.0416666666666667</v>
      </c>
      <c r="M24">
        <f>SUM(C24:L24)</f>
        <v>26.04166666666667</v>
      </c>
    </row>
    <row r="25" spans="1:13" ht="13.5">
      <c r="A25" t="s">
        <v>35</v>
      </c>
      <c r="B25" s="27"/>
      <c r="C25" s="9">
        <v>20</v>
      </c>
      <c r="D25" s="5">
        <v>4</v>
      </c>
      <c r="E25" s="5"/>
      <c r="F25" s="5"/>
      <c r="G25" s="5"/>
      <c r="H25" s="5"/>
      <c r="I25" s="5">
        <v>5</v>
      </c>
      <c r="J25" s="5">
        <v>5</v>
      </c>
      <c r="K25" s="5"/>
      <c r="L25" s="5"/>
      <c r="M25">
        <f>SUM(C25:L25)</f>
        <v>34</v>
      </c>
    </row>
    <row r="26" spans="1:12" ht="13.5">
      <c r="A26">
        <v>7</v>
      </c>
      <c r="B26" s="27" t="s">
        <v>24</v>
      </c>
      <c r="C26" s="3">
        <v>220</v>
      </c>
      <c r="D26" s="6">
        <v>220</v>
      </c>
      <c r="E26" s="6">
        <v>220</v>
      </c>
      <c r="F26" s="6">
        <v>220</v>
      </c>
      <c r="G26" s="6">
        <v>220</v>
      </c>
      <c r="H26" s="6">
        <v>220</v>
      </c>
      <c r="I26" s="6">
        <v>220</v>
      </c>
      <c r="J26" s="6">
        <v>220</v>
      </c>
      <c r="K26" s="6">
        <v>220</v>
      </c>
      <c r="L26" s="6">
        <v>220</v>
      </c>
    </row>
    <row r="27" spans="2:12" ht="13.5">
      <c r="B27" s="27"/>
      <c r="C27">
        <v>2400</v>
      </c>
      <c r="D27" s="6">
        <v>2400</v>
      </c>
      <c r="E27" s="6">
        <v>2400</v>
      </c>
      <c r="F27" s="6">
        <v>2400</v>
      </c>
      <c r="G27" s="6">
        <v>2400</v>
      </c>
      <c r="H27" s="6">
        <v>2400</v>
      </c>
      <c r="I27" s="6">
        <v>2400</v>
      </c>
      <c r="J27" s="6">
        <v>2400</v>
      </c>
      <c r="K27" s="6">
        <v>2400</v>
      </c>
      <c r="L27" s="6">
        <v>2400</v>
      </c>
    </row>
    <row r="28" spans="2:13" ht="13.5">
      <c r="B28" s="27"/>
      <c r="C28">
        <f>C26/C27*C2</f>
        <v>11</v>
      </c>
      <c r="D28" s="6">
        <f aca="true" t="shared" si="5" ref="D28:L28">D26/D27*D2</f>
        <v>2.75</v>
      </c>
      <c r="E28" s="6">
        <f t="shared" si="5"/>
        <v>1.8333333333333333</v>
      </c>
      <c r="F28" s="6">
        <f t="shared" si="5"/>
        <v>1.8333333333333333</v>
      </c>
      <c r="G28" s="6">
        <f t="shared" si="5"/>
        <v>0.9166666666666666</v>
      </c>
      <c r="H28" s="6">
        <f t="shared" si="5"/>
        <v>0.9166666666666666</v>
      </c>
      <c r="I28" s="6">
        <f t="shared" si="5"/>
        <v>0.9166666666666666</v>
      </c>
      <c r="J28" s="6">
        <f t="shared" si="5"/>
        <v>0.9166666666666666</v>
      </c>
      <c r="K28" s="6">
        <f t="shared" si="5"/>
        <v>0.9166666666666666</v>
      </c>
      <c r="L28" s="6">
        <f t="shared" si="5"/>
        <v>0.9166666666666666</v>
      </c>
      <c r="M28">
        <f>SUM(C28:L28)</f>
        <v>22.916666666666675</v>
      </c>
    </row>
    <row r="29" spans="1:13" ht="13.5">
      <c r="A29" t="s">
        <v>35</v>
      </c>
      <c r="B29" s="27"/>
      <c r="C29" s="9">
        <v>20</v>
      </c>
      <c r="D29" s="5">
        <v>3</v>
      </c>
      <c r="E29" s="5"/>
      <c r="F29" s="5"/>
      <c r="G29" s="5">
        <v>5</v>
      </c>
      <c r="H29" s="5">
        <v>3</v>
      </c>
      <c r="I29" s="5"/>
      <c r="J29" s="5"/>
      <c r="K29" s="5"/>
      <c r="L29" s="5"/>
      <c r="M29">
        <f>SUM(C29:L29)</f>
        <v>31</v>
      </c>
    </row>
    <row r="30" spans="1:12" ht="10.5" customHeight="1">
      <c r="A30">
        <v>8</v>
      </c>
      <c r="B30" s="27" t="s">
        <v>25</v>
      </c>
      <c r="C30" s="3">
        <v>260</v>
      </c>
      <c r="D30" s="6">
        <v>260</v>
      </c>
      <c r="E30" s="6">
        <v>260</v>
      </c>
      <c r="F30" s="6">
        <v>260</v>
      </c>
      <c r="G30" s="6">
        <v>260</v>
      </c>
      <c r="H30" s="6">
        <v>260</v>
      </c>
      <c r="I30" s="6">
        <v>260</v>
      </c>
      <c r="J30" s="6">
        <v>260</v>
      </c>
      <c r="K30" s="6">
        <v>260</v>
      </c>
      <c r="L30" s="6">
        <v>260</v>
      </c>
    </row>
    <row r="31" spans="2:12" ht="10.5" customHeight="1">
      <c r="B31" s="27"/>
      <c r="C31">
        <v>2400</v>
      </c>
      <c r="D31" s="6">
        <v>2400</v>
      </c>
      <c r="E31" s="6">
        <v>2400</v>
      </c>
      <c r="F31" s="6">
        <v>2400</v>
      </c>
      <c r="G31" s="6">
        <v>2400</v>
      </c>
      <c r="H31" s="6">
        <v>2400</v>
      </c>
      <c r="I31" s="6">
        <v>2400</v>
      </c>
      <c r="J31" s="6">
        <v>2400</v>
      </c>
      <c r="K31" s="6">
        <v>2400</v>
      </c>
      <c r="L31" s="6">
        <v>2400</v>
      </c>
    </row>
    <row r="32" spans="2:13" ht="10.5" customHeight="1">
      <c r="B32" s="27"/>
      <c r="C32">
        <f>C30/C31*C2</f>
        <v>13</v>
      </c>
      <c r="D32" s="6">
        <f aca="true" t="shared" si="6" ref="D32:L32">D30/D31*D2</f>
        <v>3.25</v>
      </c>
      <c r="E32" s="6">
        <f t="shared" si="6"/>
        <v>2.166666666666667</v>
      </c>
      <c r="F32" s="6">
        <f t="shared" si="6"/>
        <v>2.166666666666667</v>
      </c>
      <c r="G32" s="6">
        <f t="shared" si="6"/>
        <v>1.0833333333333335</v>
      </c>
      <c r="H32" s="6">
        <f t="shared" si="6"/>
        <v>1.0833333333333335</v>
      </c>
      <c r="I32" s="6">
        <f t="shared" si="6"/>
        <v>1.0833333333333335</v>
      </c>
      <c r="J32" s="6">
        <f t="shared" si="6"/>
        <v>1.0833333333333335</v>
      </c>
      <c r="K32" s="6">
        <f t="shared" si="6"/>
        <v>1.0833333333333335</v>
      </c>
      <c r="L32" s="6">
        <f t="shared" si="6"/>
        <v>1.0833333333333335</v>
      </c>
      <c r="M32">
        <f>SUM(C32:L32)</f>
        <v>27.08333333333333</v>
      </c>
    </row>
    <row r="33" spans="1:13" ht="10.5" customHeight="1">
      <c r="A33" t="s">
        <v>35</v>
      </c>
      <c r="B33" s="27"/>
      <c r="C33" s="4"/>
      <c r="D33" s="5">
        <v>3</v>
      </c>
      <c r="E33" s="5">
        <v>5</v>
      </c>
      <c r="F33" s="5">
        <v>5</v>
      </c>
      <c r="G33" s="5"/>
      <c r="H33" s="5"/>
      <c r="I33" s="5"/>
      <c r="J33" s="5"/>
      <c r="K33" s="5"/>
      <c r="L33" s="5"/>
      <c r="M33">
        <f>SUM(C33:L33)</f>
        <v>13</v>
      </c>
    </row>
    <row r="34" spans="1:2" ht="13.5">
      <c r="A34">
        <v>9</v>
      </c>
      <c r="B34" t="s">
        <v>17</v>
      </c>
    </row>
    <row r="35" spans="1:13" ht="13.5">
      <c r="A35" s="2"/>
      <c r="B35" s="2"/>
      <c r="C35" s="2">
        <f>C6+C10+C14+C17+C21+C25+C29+C33</f>
        <v>120</v>
      </c>
      <c r="D35" s="2">
        <f>D6+D10+D14+D17+D21+D25+D29+D33</f>
        <v>30</v>
      </c>
      <c r="E35" s="2">
        <f aca="true" t="shared" si="7" ref="E35:L35">E6+E10+E14+E17+E21+E25+E29+E33</f>
        <v>20</v>
      </c>
      <c r="F35" s="2">
        <f t="shared" si="7"/>
        <v>20</v>
      </c>
      <c r="G35" s="2">
        <f t="shared" si="7"/>
        <v>10</v>
      </c>
      <c r="H35" s="2">
        <f t="shared" si="7"/>
        <v>10</v>
      </c>
      <c r="I35" s="2">
        <f t="shared" si="7"/>
        <v>10</v>
      </c>
      <c r="J35" s="2">
        <f t="shared" si="7"/>
        <v>10</v>
      </c>
      <c r="K35" s="2">
        <f t="shared" si="7"/>
        <v>10</v>
      </c>
      <c r="L35" s="2">
        <f t="shared" si="7"/>
        <v>10</v>
      </c>
      <c r="M35" s="2">
        <f>SUM(C35:L35)</f>
        <v>250</v>
      </c>
    </row>
  </sheetData>
  <sheetProtection/>
  <mergeCells count="8">
    <mergeCell ref="B18:B21"/>
    <mergeCell ref="B22:B25"/>
    <mergeCell ref="B26:B29"/>
    <mergeCell ref="B30:B33"/>
    <mergeCell ref="B7:B10"/>
    <mergeCell ref="B3:B6"/>
    <mergeCell ref="B11:B14"/>
    <mergeCell ref="B15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重庆市教育委员会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徐武</dc:creator>
  <cp:keywords/>
  <dc:description/>
  <cp:lastModifiedBy>杨柳青</cp:lastModifiedBy>
  <cp:lastPrinted>2014-04-30T10:10:14Z</cp:lastPrinted>
  <dcterms:created xsi:type="dcterms:W3CDTF">2012-03-28T08:06:37Z</dcterms:created>
  <dcterms:modified xsi:type="dcterms:W3CDTF">2014-04-30T11:33:00Z</dcterms:modified>
  <cp:category/>
  <cp:version/>
  <cp:contentType/>
  <cp:contentStatus/>
</cp:coreProperties>
</file>